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Лист1" sheetId="1" r:id="rId1"/>
    <sheet name="Source" sheetId="2" r:id="rId2"/>
  </sheets>
  <definedNames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<sst xmlns="http://schemas.openxmlformats.org/spreadsheetml/2006/main" count="356" uniqueCount="171">
  <si>
    <t>Smeta.ru  (095) 974-1589</t>
  </si>
  <si>
    <t>_SSR_</t>
  </si>
  <si>
    <t>Smeta.ru</t>
  </si>
  <si>
    <t>Новый ССР 1</t>
  </si>
  <si>
    <t>"Премьера"</t>
  </si>
  <si>
    <t/>
  </si>
  <si>
    <t>Новая стройка 1</t>
  </si>
  <si>
    <t>Хореографическое училище и общежитие творческого объединения "Премьера"</t>
  </si>
  <si>
    <t>Гл. 1</t>
  </si>
  <si>
    <t>Глава  1. Подготовка территории строительства.</t>
  </si>
  <si>
    <t>02001</t>
  </si>
  <si>
    <t>Благоустройство по участку</t>
  </si>
  <si>
    <t>Итог 1</t>
  </si>
  <si>
    <t>Средства на возмещение стоимости работ и затрат, связанных с отводом и освоением застраиваемой территории</t>
  </si>
  <si>
    <t>Итог 2</t>
  </si>
  <si>
    <t>Средства на возмещение затрат по плате за землю при изъятии (выкупе) земельного участка для строительства.</t>
  </si>
  <si>
    <t>Гл. 2</t>
  </si>
  <si>
    <t>Глава  2. Основные объекты строительства.</t>
  </si>
  <si>
    <t>общестроительные работы подземной части</t>
  </si>
  <si>
    <t>Общестроительные работы надземной части</t>
  </si>
  <si>
    <t>Гл. 3</t>
  </si>
  <si>
    <t>Глава  3. Объекты подсобного и обслуживающего назначения.</t>
  </si>
  <si>
    <t>Новый объект</t>
  </si>
  <si>
    <t>Ограда</t>
  </si>
  <si>
    <t>Гл. 4</t>
  </si>
  <si>
    <t>Глава  4. Объекты энергетического хозяйства.</t>
  </si>
  <si>
    <t>Электросеть 0,4 кв</t>
  </si>
  <si>
    <t>Гл. 5</t>
  </si>
  <si>
    <t>Глава  5. Объекты транспортного хозяйства и связи.</t>
  </si>
  <si>
    <t>Наружные сети связи</t>
  </si>
  <si>
    <t>Гл. 6</t>
  </si>
  <si>
    <t>Глава  6. Наружные сети и сооружения водоснабжения, канализации, теплоснабжения и газоснабжения.</t>
  </si>
  <si>
    <t>Наружные сети канализации</t>
  </si>
  <si>
    <t>Гл. 7</t>
  </si>
  <si>
    <t>Глава  7. Благоустройство и озеленение территории.</t>
  </si>
  <si>
    <t>Гл. 15</t>
  </si>
  <si>
    <t>Итого по главам 1 - 7</t>
  </si>
  <si>
    <t>Итог 40</t>
  </si>
  <si>
    <t>Гл. 8</t>
  </si>
  <si>
    <t>Глава  8. Временные здания и сооружения.</t>
  </si>
  <si>
    <t>Итог 3</t>
  </si>
  <si>
    <t>Средства на строительство временных зданий и ссоружений</t>
  </si>
  <si>
    <t>Гл. 16</t>
  </si>
  <si>
    <t>Итого по главам 1 - 8</t>
  </si>
  <si>
    <t>Итог 41</t>
  </si>
  <si>
    <t>Гл. 9</t>
  </si>
  <si>
    <t>Глава  9. Прочие работы и затраты.</t>
  </si>
  <si>
    <t>Итог 4</t>
  </si>
  <si>
    <t>Средства на возмещение дополнительных затрат при производстве СМР в зимнее время.</t>
  </si>
  <si>
    <t>Итог 13</t>
  </si>
  <si>
    <t>Средства на создание страхового фонда строительной организации.</t>
  </si>
  <si>
    <t>Итог 15</t>
  </si>
  <si>
    <t>Средства на возмещения затрат по участию в подрядных торгах.</t>
  </si>
  <si>
    <t>Итог 16</t>
  </si>
  <si>
    <t>Средства на возмещение расходов по лицензированию строительной деятельности.</t>
  </si>
  <si>
    <t>Итог 22</t>
  </si>
  <si>
    <t>Средства на возмещение затрат по проведению пусконаладочных работ.</t>
  </si>
  <si>
    <t>Итог 26</t>
  </si>
  <si>
    <t>Средства на премирование за ввод в действие производственных мощностей и объектов строительства.</t>
  </si>
  <si>
    <t>Гл. 17</t>
  </si>
  <si>
    <t>Итого по главам 1 - 9</t>
  </si>
  <si>
    <t>Итог 42</t>
  </si>
  <si>
    <t>Гл. 10</t>
  </si>
  <si>
    <t>Глава 10. Содержание дирекции (технический надзор) строящегося предприятия (сооружения).</t>
  </si>
  <si>
    <t>Итог 28</t>
  </si>
  <si>
    <t>Средства на возмещение затрат на содержание службы заказчика-застройцика, привлекаемого государственным инвестором для реализации государственного заказа на строительство.</t>
  </si>
  <si>
    <t>Итог 29</t>
  </si>
  <si>
    <t>Средства на возмещение затрат по оплате услуг Управления государственного архитектурво-строительного надзора (УГАСН)</t>
  </si>
  <si>
    <t>Гл. 11</t>
  </si>
  <si>
    <t>Глава 11. Подготовка эксплуатационных кадров.</t>
  </si>
  <si>
    <t>Гл. 12</t>
  </si>
  <si>
    <t>Глава 12. Проектные и изыскательские работы, авторский надзо</t>
  </si>
  <si>
    <t>Расп.294РМ от 05.04.99</t>
  </si>
  <si>
    <t>Итог 30</t>
  </si>
  <si>
    <t>Средства на оплату проектных работ</t>
  </si>
  <si>
    <t>Расчет</t>
  </si>
  <si>
    <t>Итог 31</t>
  </si>
  <si>
    <t>Средства на оплату изыскательских работ</t>
  </si>
  <si>
    <t>Постановление 21 от 12.01.99</t>
  </si>
  <si>
    <t>Итог 32</t>
  </si>
  <si>
    <t>Средства на оплату проведения авторского надзора</t>
  </si>
  <si>
    <t>Пост. Госстроя №18 от 18.08.97</t>
  </si>
  <si>
    <t>Итог 33</t>
  </si>
  <si>
    <t>Средства на оплату проведения экспертизы предпроектной и проектно-сметной документации</t>
  </si>
  <si>
    <t>Итог 34</t>
  </si>
  <si>
    <t>Средства на возмещение затрат по испытанию свай, проводимому подрядной строительно-монтажной организацией по техническому заданию заказчика строительства</t>
  </si>
  <si>
    <t>Гл. 13</t>
  </si>
  <si>
    <t>ИТОГО ПО ГЛАВАМ 1-12</t>
  </si>
  <si>
    <t>Итог 37</t>
  </si>
  <si>
    <t>Итого по разделам 1 - 12</t>
  </si>
  <si>
    <t>Итог 38</t>
  </si>
  <si>
    <t>Средства на возмещение расходов по оплате непредвиденных работ и затрат.</t>
  </si>
  <si>
    <t>Итог 44</t>
  </si>
  <si>
    <t>Средства на возмещение затрат по уплате федерального налога на пользователей Средства на возмещение затрат по уплате федерального налога на пользователей автомобильных  дорог.</t>
  </si>
  <si>
    <t>Итог 39</t>
  </si>
  <si>
    <t>Средства на покрытие затрат по уплате налога на добавленную стоимость</t>
  </si>
  <si>
    <t>Гл. 14</t>
  </si>
  <si>
    <t>ИТОГО ПО РАСЧЕТУ</t>
  </si>
  <si>
    <t>Итог 43</t>
  </si>
  <si>
    <t>Заказчик:</t>
  </si>
  <si>
    <t>(наименование организации)</t>
  </si>
  <si>
    <t>"Утверждён"</t>
  </si>
  <si>
    <t>Сводный сметный расчёт в сумме</t>
  </si>
  <si>
    <t>тыс.руб.</t>
  </si>
  <si>
    <t>В том числе возвратных сумм</t>
  </si>
  <si>
    <t>ссылка на документ об утверждении</t>
  </si>
  <si>
    <t>СВОДНЫЙ СМЕТНЫЙ РАСЧЁТ СТОИМОСТИ СТРОИТЕЛЬСТВА</t>
  </si>
  <si>
    <t>(наименование стройки)</t>
  </si>
  <si>
    <t>№</t>
  </si>
  <si>
    <t>п/п</t>
  </si>
  <si>
    <t>Номера</t>
  </si>
  <si>
    <t xml:space="preserve">сметных </t>
  </si>
  <si>
    <t>расчётов</t>
  </si>
  <si>
    <t>и смет</t>
  </si>
  <si>
    <t>Наименование глав, объектов,</t>
  </si>
  <si>
    <t>работ и затрат</t>
  </si>
  <si>
    <t>Сметная стоимость</t>
  </si>
  <si>
    <t>строи-</t>
  </si>
  <si>
    <t>тельных</t>
  </si>
  <si>
    <t>работ</t>
  </si>
  <si>
    <t>монтажных</t>
  </si>
  <si>
    <t>оборудова-</t>
  </si>
  <si>
    <t>ния, мебели,</t>
  </si>
  <si>
    <t>инвентаря</t>
  </si>
  <si>
    <t>прочих</t>
  </si>
  <si>
    <t>затрат</t>
  </si>
  <si>
    <t>Общая</t>
  </si>
  <si>
    <t xml:space="preserve">сметная </t>
  </si>
  <si>
    <t>стоимость</t>
  </si>
  <si>
    <t>Руководитель проектной организации</t>
  </si>
  <si>
    <t>[подпись(инициалы,фамилия)]</t>
  </si>
  <si>
    <t>Главный инженер проекта</t>
  </si>
  <si>
    <t>Заказчик</t>
  </si>
  <si>
    <t>[должность,подпись(инициалы,фамилия)]</t>
  </si>
  <si>
    <t>Итого по главе 2:</t>
  </si>
  <si>
    <t>МДС81-35.2004</t>
  </si>
  <si>
    <t>Итого по главам 1-12:</t>
  </si>
  <si>
    <t>Всего по сводному сметному расчету:</t>
  </si>
  <si>
    <t>-</t>
  </si>
  <si>
    <t>Хунагов Х.С.</t>
  </si>
  <si>
    <t>Итого по сводному сметному расчету в ценах на 01.01.2000 г.:</t>
  </si>
  <si>
    <t>Итого:</t>
  </si>
  <si>
    <t>д.т.н., проф.</t>
  </si>
  <si>
    <t>2</t>
  </si>
  <si>
    <t xml:space="preserve">Резерв средств на непредвиденные работы и затраты: 2% </t>
  </si>
  <si>
    <t>Жемадуков С.Ш.</t>
  </si>
  <si>
    <t>3</t>
  </si>
  <si>
    <t xml:space="preserve">Администрация  МО "Энемское городское поселение" </t>
  </si>
  <si>
    <t>1</t>
  </si>
  <si>
    <t>02-02</t>
  </si>
  <si>
    <t>Благоустройство 2-й этап</t>
  </si>
  <si>
    <t>233,71</t>
  </si>
  <si>
    <t>СМР инд.=6,59</t>
  </si>
  <si>
    <t>02-04</t>
  </si>
  <si>
    <t>Озеленение</t>
  </si>
  <si>
    <t>21,16</t>
  </si>
  <si>
    <t>Пересчет в текущие  цены на 1 кв. 2019 г.</t>
  </si>
  <si>
    <t xml:space="preserve">Составлен ООО ЦПК "Строитель",  март 2019 г.                                       </t>
  </si>
  <si>
    <t>Составлен в ценах по состоянию на 01.01.2000 г./ 1  квартал 2019 г.</t>
  </si>
  <si>
    <t xml:space="preserve">Затраты, связанные с уплатой налога на добавленную стоимость (НДС) 20%  </t>
  </si>
  <si>
    <t>Фед. закон от 03.08.2018 №303-ФЗ</t>
  </si>
  <si>
    <t>02-05</t>
  </si>
  <si>
    <t>Малые архитектурные формы</t>
  </si>
  <si>
    <t>Благоустройство дворовой территории вдоль жилых домов по ул. Фрунзе, №1, 3, 5, 9, 11, пгт. Энем, Тахтамукайский район, Республика Адыгея (2-я очередь благоустройства)</t>
  </si>
  <si>
    <t>10,37</t>
  </si>
  <si>
    <t>265,24</t>
  </si>
  <si>
    <t>5,3</t>
  </si>
  <si>
    <t>270,54</t>
  </si>
  <si>
    <t>1782,86</t>
  </si>
  <si>
    <t>356,57</t>
  </si>
  <si>
    <t>2139,43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</si>
</sst>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d\ \ mmmm\ yyyy\ \г\."/>
    <numFmt numFmtId="165" formatCode="m/yyyy\ \г\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 shrinkToFit="1"/>
    </xf>
    <xf numFmtId="49" fontId="6" fillId="0" borderId="14" xfId="0" applyNumberFormat="1" applyFont="1" applyBorder="1" applyAlignment="1">
      <alignment horizontal="left" wrapText="1" shrinkToFit="1"/>
    </xf>
    <xf numFmtId="49" fontId="0" fillId="0" borderId="14" xfId="0" applyNumberFormat="1" applyFont="1" applyBorder="1" applyAlignment="1">
      <alignment horizontal="center" wrapText="1" shrinkToFit="1"/>
    </xf>
    <xf numFmtId="49" fontId="0" fillId="0" borderId="14" xfId="0" applyNumberFormat="1" applyFont="1" applyBorder="1" applyAlignment="1">
      <alignment horizontal="left" wrapText="1" shrinkToFit="1"/>
    </xf>
    <xf numFmtId="0" fontId="0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wrapText="1" shrinkToFit="1"/>
    </xf>
    <xf numFmtId="49" fontId="47" fillId="0" borderId="14" xfId="0" applyNumberFormat="1" applyFont="1" applyBorder="1" applyAlignment="1">
      <alignment horizontal="left" wrapText="1" shrinkToFit="1"/>
    </xf>
    <xf numFmtId="49" fontId="47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wrapText="1" shrinkToFit="1"/>
    </xf>
    <xf numFmtId="0" fontId="47" fillId="0" borderId="0" xfId="0" applyFont="1" applyAlignment="1">
      <alignment/>
    </xf>
    <xf numFmtId="49" fontId="11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wrapText="1" shrinkToFit="1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 wrapText="1" shrinkToFit="1"/>
    </xf>
    <xf numFmtId="0" fontId="0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1" width="4.7109375" style="7" customWidth="1"/>
    <col min="2" max="2" width="10.28125" style="7" customWidth="1"/>
    <col min="3" max="3" width="42.00390625" style="7" customWidth="1"/>
    <col min="4" max="5" width="10.7109375" style="7" customWidth="1"/>
    <col min="6" max="6" width="9.28125" style="7" customWidth="1"/>
    <col min="7" max="7" width="9.57421875" style="7" customWidth="1"/>
    <col min="8" max="8" width="12.140625" style="7" customWidth="1"/>
    <col min="9" max="16384" width="9.140625" style="7" customWidth="1"/>
  </cols>
  <sheetData>
    <row r="2" spans="1:8" ht="12.75">
      <c r="A2" s="7" t="s">
        <v>99</v>
      </c>
      <c r="C2" s="8" t="s">
        <v>147</v>
      </c>
      <c r="D2" s="8"/>
      <c r="E2" s="8"/>
      <c r="F2" s="8"/>
      <c r="G2" s="8"/>
      <c r="H2" s="8"/>
    </row>
    <row r="3" spans="1:8" ht="12.75">
      <c r="A3" s="37" t="s">
        <v>100</v>
      </c>
      <c r="B3" s="37"/>
      <c r="C3" s="37"/>
      <c r="D3" s="37"/>
      <c r="E3" s="37"/>
      <c r="F3" s="37"/>
      <c r="G3" s="37"/>
      <c r="H3" s="37"/>
    </row>
    <row r="4" spans="1:3" ht="12.75">
      <c r="A4" s="9" t="s">
        <v>101</v>
      </c>
      <c r="C4" s="10"/>
    </row>
    <row r="5" spans="1:5" ht="12.75">
      <c r="A5" s="7" t="s">
        <v>102</v>
      </c>
      <c r="D5" s="11">
        <v>2055.84</v>
      </c>
      <c r="E5" s="7" t="s">
        <v>103</v>
      </c>
    </row>
    <row r="7" spans="1:5" ht="12.75">
      <c r="A7" s="7" t="s">
        <v>104</v>
      </c>
      <c r="D7" s="11" t="s">
        <v>138</v>
      </c>
      <c r="E7" s="7" t="s">
        <v>103</v>
      </c>
    </row>
    <row r="9" spans="1:8" ht="12.75">
      <c r="A9" s="38" t="str">
        <f>IF(Source!Q4&lt;&gt;"",Source!Q4," ")</f>
        <v> </v>
      </c>
      <c r="B9" s="38"/>
      <c r="C9" s="38"/>
      <c r="D9" s="38"/>
      <c r="E9" s="38"/>
      <c r="F9" s="38"/>
      <c r="G9" s="38"/>
      <c r="H9" s="38"/>
    </row>
    <row r="10" spans="1:8" ht="12.75">
      <c r="A10" s="39" t="s">
        <v>105</v>
      </c>
      <c r="B10" s="39"/>
      <c r="C10" s="39"/>
      <c r="D10" s="39"/>
      <c r="E10" s="39"/>
      <c r="F10" s="39"/>
      <c r="G10" s="39"/>
      <c r="H10" s="39"/>
    </row>
    <row r="12" spans="1:8" ht="12.75">
      <c r="A12" s="40" t="s">
        <v>106</v>
      </c>
      <c r="B12" s="40"/>
      <c r="C12" s="40"/>
      <c r="D12" s="40"/>
      <c r="E12" s="40"/>
      <c r="F12" s="40"/>
      <c r="G12" s="40"/>
      <c r="H12" s="40"/>
    </row>
    <row r="14" spans="1:8" ht="27.75" customHeight="1">
      <c r="A14" s="41" t="s">
        <v>163</v>
      </c>
      <c r="B14" s="41"/>
      <c r="C14" s="41"/>
      <c r="D14" s="41"/>
      <c r="E14" s="41"/>
      <c r="F14" s="41"/>
      <c r="G14" s="41"/>
      <c r="H14" s="41"/>
    </row>
    <row r="15" spans="1:8" ht="12.75">
      <c r="A15" s="39" t="s">
        <v>107</v>
      </c>
      <c r="B15" s="39"/>
      <c r="C15" s="39"/>
      <c r="D15" s="39"/>
      <c r="E15" s="39"/>
      <c r="F15" s="39"/>
      <c r="G15" s="39"/>
      <c r="H15" s="39"/>
    </row>
    <row r="16" spans="1:7" s="4" customFormat="1" ht="12">
      <c r="A16" s="4" t="s">
        <v>158</v>
      </c>
      <c r="D16" s="5" t="str">
        <f>IF(Source!P4&lt;&gt;0,Source!P4,"            ")</f>
        <v>            </v>
      </c>
      <c r="F16" s="6">
        <v>2139.43</v>
      </c>
      <c r="G16" s="4" t="s">
        <v>103</v>
      </c>
    </row>
    <row r="18" spans="1:8" ht="12.75">
      <c r="A18" s="12"/>
      <c r="B18" s="12" t="s">
        <v>110</v>
      </c>
      <c r="C18" s="12"/>
      <c r="D18" s="42" t="s">
        <v>116</v>
      </c>
      <c r="E18" s="43"/>
      <c r="F18" s="43"/>
      <c r="G18" s="44"/>
      <c r="H18" s="12" t="s">
        <v>126</v>
      </c>
    </row>
    <row r="19" spans="1:8" ht="12.75">
      <c r="A19" s="13" t="s">
        <v>108</v>
      </c>
      <c r="B19" s="13" t="s">
        <v>111</v>
      </c>
      <c r="C19" s="13" t="s">
        <v>114</v>
      </c>
      <c r="D19" s="12" t="s">
        <v>117</v>
      </c>
      <c r="E19" s="12" t="s">
        <v>120</v>
      </c>
      <c r="F19" s="12" t="s">
        <v>121</v>
      </c>
      <c r="G19" s="12" t="s">
        <v>124</v>
      </c>
      <c r="H19" s="13" t="s">
        <v>127</v>
      </c>
    </row>
    <row r="20" spans="1:8" ht="12.75">
      <c r="A20" s="13" t="s">
        <v>109</v>
      </c>
      <c r="B20" s="13" t="s">
        <v>112</v>
      </c>
      <c r="C20" s="13" t="s">
        <v>115</v>
      </c>
      <c r="D20" s="13" t="s">
        <v>118</v>
      </c>
      <c r="E20" s="13" t="s">
        <v>119</v>
      </c>
      <c r="F20" s="13" t="s">
        <v>122</v>
      </c>
      <c r="G20" s="13" t="s">
        <v>125</v>
      </c>
      <c r="H20" s="13" t="s">
        <v>128</v>
      </c>
    </row>
    <row r="21" spans="1:8" ht="12.75">
      <c r="A21" s="14"/>
      <c r="B21" s="14" t="s">
        <v>113</v>
      </c>
      <c r="C21" s="14"/>
      <c r="D21" s="14" t="s">
        <v>119</v>
      </c>
      <c r="E21" s="14"/>
      <c r="F21" s="14" t="s">
        <v>123</v>
      </c>
      <c r="G21" s="14"/>
      <c r="H21" s="14"/>
    </row>
    <row r="22" spans="1:8" ht="12.75">
      <c r="A22" s="15">
        <v>1</v>
      </c>
      <c r="B22" s="15">
        <v>2</v>
      </c>
      <c r="C22" s="15">
        <v>3</v>
      </c>
      <c r="D22" s="15">
        <v>4</v>
      </c>
      <c r="E22" s="15">
        <v>5</v>
      </c>
      <c r="F22" s="15">
        <v>6</v>
      </c>
      <c r="G22" s="15">
        <v>7</v>
      </c>
      <c r="H22" s="15">
        <v>8</v>
      </c>
    </row>
    <row r="23" spans="1:8" s="9" customFormat="1" ht="25.5">
      <c r="A23" s="17"/>
      <c r="B23" s="18">
        <f>Source!E14</f>
      </c>
      <c r="C23" s="19" t="str">
        <f>Source!G14</f>
        <v>Глава  2. Основные объекты строительства.</v>
      </c>
      <c r="D23" s="17"/>
      <c r="E23" s="17">
        <f>IF(Source!S14=0,"",Source!S14/1000)</f>
      </c>
      <c r="F23" s="17">
        <f>IF(Source!T14=0,"",Source!T14/1000)</f>
      </c>
      <c r="G23" s="17"/>
      <c r="H23" s="17"/>
    </row>
    <row r="24" spans="1:8" ht="12.75">
      <c r="A24" s="16" t="s">
        <v>148</v>
      </c>
      <c r="B24" s="20" t="s">
        <v>149</v>
      </c>
      <c r="C24" s="21" t="s">
        <v>150</v>
      </c>
      <c r="D24" s="16" t="s">
        <v>151</v>
      </c>
      <c r="E24" s="16" t="s">
        <v>138</v>
      </c>
      <c r="F24" s="16" t="s">
        <v>138</v>
      </c>
      <c r="G24" s="16" t="s">
        <v>138</v>
      </c>
      <c r="H24" s="16" t="s">
        <v>151</v>
      </c>
    </row>
    <row r="25" spans="1:8" ht="12.75">
      <c r="A25" s="16" t="s">
        <v>143</v>
      </c>
      <c r="B25" s="20" t="s">
        <v>153</v>
      </c>
      <c r="C25" s="21" t="s">
        <v>154</v>
      </c>
      <c r="D25" s="16" t="s">
        <v>155</v>
      </c>
      <c r="E25" s="16" t="s">
        <v>138</v>
      </c>
      <c r="F25" s="16" t="s">
        <v>138</v>
      </c>
      <c r="G25" s="16" t="s">
        <v>138</v>
      </c>
      <c r="H25" s="16" t="s">
        <v>155</v>
      </c>
    </row>
    <row r="26" spans="1:8" ht="12.75">
      <c r="A26" s="16" t="s">
        <v>146</v>
      </c>
      <c r="B26" s="16" t="s">
        <v>161</v>
      </c>
      <c r="C26" s="22" t="s">
        <v>162</v>
      </c>
      <c r="D26" s="16" t="s">
        <v>164</v>
      </c>
      <c r="E26" s="16"/>
      <c r="F26" s="16"/>
      <c r="G26" s="16"/>
      <c r="H26" s="16" t="s">
        <v>164</v>
      </c>
    </row>
    <row r="27" spans="1:8" s="9" customFormat="1" ht="12.75">
      <c r="A27" s="23"/>
      <c r="B27" s="24"/>
      <c r="C27" s="25" t="s">
        <v>134</v>
      </c>
      <c r="D27" s="26" t="s">
        <v>165</v>
      </c>
      <c r="E27" s="26" t="s">
        <v>138</v>
      </c>
      <c r="F27" s="26" t="s">
        <v>138</v>
      </c>
      <c r="G27" s="26" t="s">
        <v>138</v>
      </c>
      <c r="H27" s="26" t="s">
        <v>165</v>
      </c>
    </row>
    <row r="28" spans="1:8" s="9" customFormat="1" ht="12.75">
      <c r="A28" s="27"/>
      <c r="B28" s="18">
        <f>Source!E27</f>
      </c>
      <c r="C28" s="25" t="str">
        <f>Source!G27</f>
        <v>Итого по главам 1 - 7</v>
      </c>
      <c r="D28" s="26" t="s">
        <v>165</v>
      </c>
      <c r="E28" s="26" t="s">
        <v>138</v>
      </c>
      <c r="F28" s="26" t="s">
        <v>138</v>
      </c>
      <c r="G28" s="26" t="s">
        <v>138</v>
      </c>
      <c r="H28" s="26" t="s">
        <v>165</v>
      </c>
    </row>
    <row r="29" spans="1:8" s="9" customFormat="1" ht="12.75">
      <c r="A29" s="27"/>
      <c r="B29" s="18">
        <f>Source!E31</f>
      </c>
      <c r="C29" s="25" t="str">
        <f>Source!G31</f>
        <v>Итого по главам 1 - 8</v>
      </c>
      <c r="D29" s="26" t="s">
        <v>165</v>
      </c>
      <c r="E29" s="26" t="s">
        <v>138</v>
      </c>
      <c r="F29" s="26" t="s">
        <v>138</v>
      </c>
      <c r="G29" s="26" t="s">
        <v>138</v>
      </c>
      <c r="H29" s="26" t="s">
        <v>165</v>
      </c>
    </row>
    <row r="30" spans="1:8" s="30" customFormat="1" ht="12.75">
      <c r="A30" s="28"/>
      <c r="B30" s="29"/>
      <c r="C30" s="25" t="str">
        <f>Source!G40</f>
        <v>Итого по главам 1 - 9</v>
      </c>
      <c r="D30" s="26" t="s">
        <v>165</v>
      </c>
      <c r="E30" s="26" t="s">
        <v>138</v>
      </c>
      <c r="F30" s="26" t="s">
        <v>138</v>
      </c>
      <c r="G30" s="26" t="s">
        <v>138</v>
      </c>
      <c r="H30" s="26" t="s">
        <v>165</v>
      </c>
    </row>
    <row r="31" spans="1:8" s="30" customFormat="1" ht="12.75">
      <c r="A31" s="28"/>
      <c r="B31" s="29"/>
      <c r="C31" s="25" t="s">
        <v>136</v>
      </c>
      <c r="D31" s="26" t="s">
        <v>165</v>
      </c>
      <c r="E31" s="26" t="s">
        <v>138</v>
      </c>
      <c r="F31" s="26" t="s">
        <v>138</v>
      </c>
      <c r="G31" s="26" t="s">
        <v>138</v>
      </c>
      <c r="H31" s="26" t="s">
        <v>165</v>
      </c>
    </row>
    <row r="32" spans="1:8" s="9" customFormat="1" ht="12.75">
      <c r="A32" s="31"/>
      <c r="B32" s="20"/>
      <c r="C32" s="32"/>
      <c r="D32" s="33"/>
      <c r="E32" s="33"/>
      <c r="F32" s="33"/>
      <c r="G32" s="33"/>
      <c r="H32" s="33"/>
    </row>
    <row r="33" spans="1:8" ht="25.5">
      <c r="A33" s="16" t="s">
        <v>143</v>
      </c>
      <c r="B33" s="20" t="s">
        <v>135</v>
      </c>
      <c r="C33" s="21" t="s">
        <v>144</v>
      </c>
      <c r="D33" s="16" t="s">
        <v>166</v>
      </c>
      <c r="E33" s="16" t="s">
        <v>138</v>
      </c>
      <c r="F33" s="16" t="s">
        <v>138</v>
      </c>
      <c r="G33" s="16" t="s">
        <v>138</v>
      </c>
      <c r="H33" s="16" t="s">
        <v>166</v>
      </c>
    </row>
    <row r="34" spans="1:8" s="30" customFormat="1" ht="25.5">
      <c r="A34" s="26"/>
      <c r="B34" s="34"/>
      <c r="C34" s="25" t="s">
        <v>140</v>
      </c>
      <c r="D34" s="26" t="s">
        <v>167</v>
      </c>
      <c r="E34" s="26" t="s">
        <v>138</v>
      </c>
      <c r="F34" s="26" t="s">
        <v>138</v>
      </c>
      <c r="G34" s="26" t="s">
        <v>138</v>
      </c>
      <c r="H34" s="26" t="s">
        <v>167</v>
      </c>
    </row>
    <row r="35" spans="1:8" s="30" customFormat="1" ht="12.75">
      <c r="A35" s="26"/>
      <c r="B35" s="20"/>
      <c r="C35" s="25" t="s">
        <v>156</v>
      </c>
      <c r="D35" s="26"/>
      <c r="E35" s="26"/>
      <c r="F35" s="26"/>
      <c r="G35" s="26"/>
      <c r="H35" s="26"/>
    </row>
    <row r="36" spans="1:8" s="30" customFormat="1" ht="12.75">
      <c r="A36" s="16"/>
      <c r="B36" s="29"/>
      <c r="C36" s="25" t="s">
        <v>152</v>
      </c>
      <c r="D36" s="26" t="s">
        <v>168</v>
      </c>
      <c r="E36" s="26" t="s">
        <v>138</v>
      </c>
      <c r="F36" s="26" t="s">
        <v>138</v>
      </c>
      <c r="G36" s="26" t="s">
        <v>138</v>
      </c>
      <c r="H36" s="26" t="s">
        <v>168</v>
      </c>
    </row>
    <row r="37" spans="1:8" s="30" customFormat="1" ht="12.75">
      <c r="A37" s="26"/>
      <c r="B37" s="29"/>
      <c r="C37" s="25" t="s">
        <v>141</v>
      </c>
      <c r="D37" s="26" t="s">
        <v>168</v>
      </c>
      <c r="E37" s="26" t="s">
        <v>138</v>
      </c>
      <c r="F37" s="26" t="s">
        <v>138</v>
      </c>
      <c r="G37" s="26" t="s">
        <v>138</v>
      </c>
      <c r="H37" s="26" t="s">
        <v>168</v>
      </c>
    </row>
    <row r="38" spans="1:8" ht="51">
      <c r="A38" s="16" t="s">
        <v>146</v>
      </c>
      <c r="B38" s="20" t="s">
        <v>160</v>
      </c>
      <c r="C38" s="21" t="s">
        <v>159</v>
      </c>
      <c r="D38" s="16" t="s">
        <v>169</v>
      </c>
      <c r="E38" s="16" t="s">
        <v>138</v>
      </c>
      <c r="F38" s="16" t="s">
        <v>138</v>
      </c>
      <c r="G38" s="16" t="s">
        <v>138</v>
      </c>
      <c r="H38" s="16" t="s">
        <v>169</v>
      </c>
    </row>
    <row r="39" spans="1:8" s="30" customFormat="1" ht="12.75">
      <c r="A39" s="26"/>
      <c r="B39" s="29"/>
      <c r="C39" s="25" t="s">
        <v>137</v>
      </c>
      <c r="D39" s="26" t="s">
        <v>170</v>
      </c>
      <c r="E39" s="26" t="s">
        <v>138</v>
      </c>
      <c r="F39" s="26" t="s">
        <v>138</v>
      </c>
      <c r="G39" s="26" t="s">
        <v>138</v>
      </c>
      <c r="H39" s="26" t="s">
        <v>170</v>
      </c>
    </row>
    <row r="41" ht="12.75">
      <c r="C41" s="7" t="s">
        <v>157</v>
      </c>
    </row>
    <row r="43" spans="1:8" ht="12.75">
      <c r="A43" s="7" t="s">
        <v>129</v>
      </c>
      <c r="D43" s="8"/>
      <c r="E43" s="8" t="s">
        <v>142</v>
      </c>
      <c r="F43" s="8" t="s">
        <v>139</v>
      </c>
      <c r="G43" s="8"/>
      <c r="H43" s="35" t="str">
        <f>IF(Source!L4&lt;&gt;"",Source!L4," ")</f>
        <v> </v>
      </c>
    </row>
    <row r="44" spans="4:7" s="36" customFormat="1" ht="12.75">
      <c r="D44" s="45" t="s">
        <v>130</v>
      </c>
      <c r="E44" s="45"/>
      <c r="F44" s="45"/>
      <c r="G44" s="45"/>
    </row>
    <row r="45" spans="1:8" ht="12.75">
      <c r="A45" s="7" t="s">
        <v>131</v>
      </c>
      <c r="D45" s="8"/>
      <c r="E45" s="8"/>
      <c r="F45" s="8" t="s">
        <v>145</v>
      </c>
      <c r="G45" s="8"/>
      <c r="H45" s="35" t="str">
        <f>IF(Source!M4&lt;&gt;"",Source!M4," ")</f>
        <v> </v>
      </c>
    </row>
    <row r="46" spans="4:7" s="36" customFormat="1" ht="12.75">
      <c r="D46" s="45" t="s">
        <v>130</v>
      </c>
      <c r="E46" s="45"/>
      <c r="F46" s="45"/>
      <c r="G46" s="45"/>
    </row>
    <row r="47" spans="1:8" ht="12.75">
      <c r="A47" s="7" t="s">
        <v>132</v>
      </c>
      <c r="C47" s="8"/>
      <c r="D47" s="8"/>
      <c r="E47" s="8"/>
      <c r="F47" s="8"/>
      <c r="G47" s="8"/>
      <c r="H47" s="35" t="str">
        <f>IF(Source!I4&lt;&gt;"",Source!I4," ")</f>
        <v> </v>
      </c>
    </row>
    <row r="48" spans="3:7" s="36" customFormat="1" ht="12.75">
      <c r="C48" s="45" t="s">
        <v>133</v>
      </c>
      <c r="D48" s="45"/>
      <c r="E48" s="45"/>
      <c r="F48" s="45"/>
      <c r="G48" s="45"/>
    </row>
  </sheetData>
  <sheetProtection/>
  <mergeCells count="10">
    <mergeCell ref="D18:G18"/>
    <mergeCell ref="C48:G48"/>
    <mergeCell ref="D44:G44"/>
    <mergeCell ref="D46:G46"/>
    <mergeCell ref="A15:H15"/>
    <mergeCell ref="A3:H3"/>
    <mergeCell ref="A9:H9"/>
    <mergeCell ref="A10:H10"/>
    <mergeCell ref="A12:H12"/>
    <mergeCell ref="A14:H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12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8"/>
  <sheetViews>
    <sheetView zoomScalePageLayoutView="0" workbookViewId="0" topLeftCell="A25">
      <selection activeCell="A1" sqref="A1"/>
    </sheetView>
  </sheetViews>
  <sheetFormatPr defaultColWidth="9.140625" defaultRowHeight="12.75"/>
  <sheetData>
    <row r="1" spans="1:9" ht="12.75">
      <c r="A1">
        <v>0</v>
      </c>
      <c r="B1" t="s">
        <v>0</v>
      </c>
      <c r="D1" t="s">
        <v>1</v>
      </c>
      <c r="F1">
        <v>2</v>
      </c>
      <c r="G1">
        <v>0</v>
      </c>
      <c r="H1">
        <v>0</v>
      </c>
      <c r="I1" t="s">
        <v>2</v>
      </c>
    </row>
    <row r="4" spans="1:28" ht="12.75">
      <c r="A4" s="1">
        <v>5</v>
      </c>
      <c r="B4" s="1">
        <v>1</v>
      </c>
      <c r="C4" s="1">
        <v>0</v>
      </c>
      <c r="D4" s="1"/>
      <c r="E4" s="1"/>
      <c r="F4" s="1" t="s">
        <v>3</v>
      </c>
      <c r="G4" s="1" t="s">
        <v>4</v>
      </c>
      <c r="H4" s="1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5</v>
      </c>
      <c r="P4" s="1">
        <v>0</v>
      </c>
      <c r="Q4" s="1" t="s">
        <v>5</v>
      </c>
      <c r="R4" s="1">
        <v>38286.52506944445</v>
      </c>
      <c r="S4" s="1">
        <v>30556730</v>
      </c>
      <c r="T4" s="1">
        <v>0</v>
      </c>
      <c r="U4" s="1">
        <v>0</v>
      </c>
      <c r="V4" s="1">
        <v>1</v>
      </c>
      <c r="W4" s="1">
        <v>2</v>
      </c>
      <c r="X4" s="1">
        <v>1</v>
      </c>
      <c r="Y4" s="1">
        <v>0</v>
      </c>
      <c r="Z4" s="1">
        <v>0</v>
      </c>
      <c r="AA4" s="1">
        <v>0</v>
      </c>
      <c r="AB4" s="1">
        <v>0</v>
      </c>
    </row>
    <row r="5" spans="1:28" ht="12.75">
      <c r="A5" s="1">
        <v>1</v>
      </c>
      <c r="B5" s="1">
        <v>1</v>
      </c>
      <c r="C5" s="1">
        <v>0</v>
      </c>
      <c r="D5" s="1"/>
      <c r="E5" s="1"/>
      <c r="F5" s="1" t="s">
        <v>6</v>
      </c>
      <c r="G5" s="1" t="s">
        <v>7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  <c r="P5" s="1">
        <v>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0</v>
      </c>
    </row>
    <row r="10" spans="1:29" ht="12.75">
      <c r="A10" s="1"/>
      <c r="B10" s="1">
        <v>1</v>
      </c>
      <c r="C10" s="1"/>
      <c r="D10" s="1"/>
      <c r="E10" s="1" t="s">
        <v>5</v>
      </c>
      <c r="F10" s="1" t="s">
        <v>8</v>
      </c>
      <c r="G10" s="1" t="s">
        <v>9</v>
      </c>
      <c r="H10" s="1">
        <v>1</v>
      </c>
      <c r="I10" s="1">
        <v>0</v>
      </c>
      <c r="J10" s="1">
        <v>0</v>
      </c>
      <c r="K10" s="1">
        <v>4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 t="s">
        <v>8</v>
      </c>
      <c r="R10" s="1">
        <v>1029841.91</v>
      </c>
      <c r="S10" s="1">
        <v>0</v>
      </c>
      <c r="T10" s="1">
        <v>0</v>
      </c>
      <c r="U10" s="1">
        <v>0</v>
      </c>
      <c r="V10" s="1">
        <v>1029841.91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</row>
    <row r="11" spans="1:29" ht="12.75">
      <c r="A11" s="2"/>
      <c r="B11" s="2">
        <v>1</v>
      </c>
      <c r="C11" s="2"/>
      <c r="D11" s="2"/>
      <c r="E11" s="2" t="s">
        <v>10</v>
      </c>
      <c r="F11" s="2" t="s">
        <v>5</v>
      </c>
      <c r="G11" s="2" t="s">
        <v>11</v>
      </c>
      <c r="H11" s="2">
        <v>1</v>
      </c>
      <c r="I11" s="2">
        <v>0</v>
      </c>
      <c r="J11" s="2">
        <v>1</v>
      </c>
      <c r="K11" s="2">
        <v>167</v>
      </c>
      <c r="L11" s="2">
        <v>3</v>
      </c>
      <c r="M11" s="2">
        <v>4030446</v>
      </c>
      <c r="N11" s="2">
        <v>1</v>
      </c>
      <c r="O11" s="2">
        <v>4029773</v>
      </c>
      <c r="P11" s="2">
        <v>0</v>
      </c>
      <c r="Q11" s="2" t="s">
        <v>5</v>
      </c>
      <c r="R11" s="2">
        <v>1029841.91</v>
      </c>
      <c r="S11" s="2">
        <v>0</v>
      </c>
      <c r="T11" s="2">
        <v>0</v>
      </c>
      <c r="U11" s="2">
        <v>0</v>
      </c>
      <c r="V11" s="2">
        <v>1029841.91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2" spans="1:29" ht="12.75">
      <c r="A12" s="3"/>
      <c r="B12" s="3">
        <v>1</v>
      </c>
      <c r="C12" s="3"/>
      <c r="D12" s="3"/>
      <c r="E12" s="3" t="s">
        <v>5</v>
      </c>
      <c r="F12" s="3" t="s">
        <v>12</v>
      </c>
      <c r="G12" s="3" t="s">
        <v>13</v>
      </c>
      <c r="H12" s="3">
        <v>1</v>
      </c>
      <c r="I12" s="3">
        <v>1</v>
      </c>
      <c r="J12" s="3">
        <v>0</v>
      </c>
      <c r="K12" s="3">
        <v>5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 t="s">
        <v>12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</row>
    <row r="13" spans="1:29" ht="12.75">
      <c r="A13" s="3"/>
      <c r="B13" s="3">
        <v>1</v>
      </c>
      <c r="C13" s="3"/>
      <c r="D13" s="3"/>
      <c r="E13" s="3" t="s">
        <v>5</v>
      </c>
      <c r="F13" s="3" t="s">
        <v>14</v>
      </c>
      <c r="G13" s="3" t="s">
        <v>15</v>
      </c>
      <c r="H13" s="3">
        <v>1</v>
      </c>
      <c r="I13" s="3">
        <v>2</v>
      </c>
      <c r="J13" s="3">
        <v>0</v>
      </c>
      <c r="K13" s="3">
        <v>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 t="s">
        <v>14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</row>
    <row r="14" spans="1:29" ht="12.75">
      <c r="A14" s="1"/>
      <c r="B14" s="1">
        <v>1</v>
      </c>
      <c r="C14" s="1"/>
      <c r="D14" s="1"/>
      <c r="E14" s="1" t="s">
        <v>5</v>
      </c>
      <c r="F14" s="1" t="s">
        <v>16</v>
      </c>
      <c r="G14" s="1" t="s">
        <v>17</v>
      </c>
      <c r="H14" s="1">
        <v>2</v>
      </c>
      <c r="I14" s="1">
        <v>0</v>
      </c>
      <c r="J14" s="1">
        <v>0</v>
      </c>
      <c r="K14" s="1">
        <v>7</v>
      </c>
      <c r="L14" s="1">
        <v>0</v>
      </c>
      <c r="M14" s="1">
        <v>0</v>
      </c>
      <c r="N14" s="1">
        <v>0</v>
      </c>
      <c r="O14" s="1">
        <v>2</v>
      </c>
      <c r="P14" s="1">
        <v>0</v>
      </c>
      <c r="Q14" s="1" t="s">
        <v>16</v>
      </c>
      <c r="R14" s="1">
        <v>19733223.46</v>
      </c>
      <c r="S14" s="1">
        <v>0</v>
      </c>
      <c r="T14" s="1">
        <v>0</v>
      </c>
      <c r="U14" s="1">
        <v>433472.43</v>
      </c>
      <c r="V14" s="1">
        <v>20166695.89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</row>
    <row r="15" spans="1:29" ht="12.75">
      <c r="A15" s="2"/>
      <c r="B15" s="2">
        <v>1</v>
      </c>
      <c r="C15" s="2"/>
      <c r="D15" s="2"/>
      <c r="E15" s="2" t="s">
        <v>10</v>
      </c>
      <c r="F15" s="2" t="s">
        <v>5</v>
      </c>
      <c r="G15" s="2" t="s">
        <v>18</v>
      </c>
      <c r="H15" s="2">
        <v>2</v>
      </c>
      <c r="I15" s="2">
        <v>0</v>
      </c>
      <c r="J15" s="2">
        <v>1</v>
      </c>
      <c r="K15" s="2">
        <v>160</v>
      </c>
      <c r="L15" s="2">
        <v>3</v>
      </c>
      <c r="M15" s="2">
        <v>4029786</v>
      </c>
      <c r="N15" s="2">
        <v>1</v>
      </c>
      <c r="O15" s="2">
        <v>4029773</v>
      </c>
      <c r="P15" s="2">
        <v>0</v>
      </c>
      <c r="Q15" s="2" t="s">
        <v>5</v>
      </c>
      <c r="R15" s="2">
        <v>2270257.11</v>
      </c>
      <c r="S15" s="2">
        <v>0</v>
      </c>
      <c r="T15" s="2">
        <v>0</v>
      </c>
      <c r="U15" s="2">
        <v>133206.18</v>
      </c>
      <c r="V15" s="2">
        <v>2403463.29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</row>
    <row r="16" spans="1:29" ht="12.75">
      <c r="A16" s="2"/>
      <c r="B16" s="2">
        <v>1</v>
      </c>
      <c r="C16" s="2"/>
      <c r="D16" s="2"/>
      <c r="E16" s="2" t="s">
        <v>10</v>
      </c>
      <c r="F16" s="2" t="s">
        <v>5</v>
      </c>
      <c r="G16" s="2" t="s">
        <v>19</v>
      </c>
      <c r="H16" s="2">
        <v>2</v>
      </c>
      <c r="I16" s="2">
        <v>0</v>
      </c>
      <c r="J16" s="2">
        <v>2</v>
      </c>
      <c r="K16" s="2">
        <v>161</v>
      </c>
      <c r="L16" s="2">
        <v>3</v>
      </c>
      <c r="M16" s="2">
        <v>4029846</v>
      </c>
      <c r="N16" s="2">
        <v>1</v>
      </c>
      <c r="O16" s="2">
        <v>4029773</v>
      </c>
      <c r="P16" s="2">
        <v>0</v>
      </c>
      <c r="Q16" s="2" t="s">
        <v>5</v>
      </c>
      <c r="R16" s="2">
        <v>17462966.35</v>
      </c>
      <c r="S16" s="2">
        <v>0</v>
      </c>
      <c r="T16" s="2">
        <v>0</v>
      </c>
      <c r="U16" s="2">
        <v>300266.25</v>
      </c>
      <c r="V16" s="2">
        <v>17763232.6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</row>
    <row r="17" spans="1:29" ht="12.75">
      <c r="A17" s="1"/>
      <c r="B17" s="1">
        <v>1</v>
      </c>
      <c r="C17" s="1"/>
      <c r="D17" s="1"/>
      <c r="E17" s="1" t="s">
        <v>5</v>
      </c>
      <c r="F17" s="1" t="s">
        <v>20</v>
      </c>
      <c r="G17" s="1" t="s">
        <v>21</v>
      </c>
      <c r="H17" s="1">
        <v>3</v>
      </c>
      <c r="I17" s="1">
        <v>0</v>
      </c>
      <c r="J17" s="1">
        <v>0</v>
      </c>
      <c r="K17" s="1">
        <v>9</v>
      </c>
      <c r="L17" s="1">
        <v>0</v>
      </c>
      <c r="M17" s="1">
        <v>0</v>
      </c>
      <c r="N17" s="1">
        <v>0</v>
      </c>
      <c r="O17" s="1">
        <v>3</v>
      </c>
      <c r="P17" s="1">
        <v>0</v>
      </c>
      <c r="Q17" s="1" t="s">
        <v>20</v>
      </c>
      <c r="R17" s="1">
        <v>71812.69</v>
      </c>
      <c r="S17" s="1">
        <v>0</v>
      </c>
      <c r="T17" s="1">
        <v>0</v>
      </c>
      <c r="U17" s="1">
        <v>0</v>
      </c>
      <c r="V17" s="1">
        <v>71812.69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</row>
    <row r="18" spans="1:29" ht="12.75">
      <c r="A18" s="2"/>
      <c r="B18" s="2">
        <v>1</v>
      </c>
      <c r="C18" s="2"/>
      <c r="D18" s="2"/>
      <c r="E18" s="2" t="s">
        <v>22</v>
      </c>
      <c r="F18" s="2" t="s">
        <v>5</v>
      </c>
      <c r="G18" s="2" t="s">
        <v>23</v>
      </c>
      <c r="H18" s="2">
        <v>3</v>
      </c>
      <c r="I18" s="2">
        <v>0</v>
      </c>
      <c r="J18" s="2">
        <v>1</v>
      </c>
      <c r="K18" s="2">
        <v>166</v>
      </c>
      <c r="L18" s="2">
        <v>3</v>
      </c>
      <c r="M18" s="2">
        <v>4052081</v>
      </c>
      <c r="N18" s="2">
        <v>1</v>
      </c>
      <c r="O18" s="2">
        <v>4051603</v>
      </c>
      <c r="P18" s="2">
        <v>0</v>
      </c>
      <c r="Q18" s="2" t="s">
        <v>5</v>
      </c>
      <c r="R18" s="2">
        <v>71812.69</v>
      </c>
      <c r="S18" s="2">
        <v>0</v>
      </c>
      <c r="T18" s="2">
        <v>0</v>
      </c>
      <c r="U18" s="2">
        <v>0</v>
      </c>
      <c r="V18" s="2">
        <v>71812.69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</row>
    <row r="19" spans="1:29" ht="12.75">
      <c r="A19" s="1"/>
      <c r="B19" s="1">
        <v>1</v>
      </c>
      <c r="C19" s="1"/>
      <c r="D19" s="1"/>
      <c r="E19" s="1" t="s">
        <v>5</v>
      </c>
      <c r="F19" s="1" t="s">
        <v>24</v>
      </c>
      <c r="G19" s="1" t="s">
        <v>25</v>
      </c>
      <c r="H19" s="1">
        <v>4</v>
      </c>
      <c r="I19" s="1">
        <v>0</v>
      </c>
      <c r="J19" s="1">
        <v>0</v>
      </c>
      <c r="K19" s="1">
        <v>10</v>
      </c>
      <c r="L19" s="1">
        <v>0</v>
      </c>
      <c r="M19" s="1">
        <v>0</v>
      </c>
      <c r="N19" s="1">
        <v>0</v>
      </c>
      <c r="O19" s="1">
        <v>4</v>
      </c>
      <c r="P19" s="1">
        <v>0</v>
      </c>
      <c r="Q19" s="1" t="s">
        <v>24</v>
      </c>
      <c r="R19" s="1">
        <v>17674.62</v>
      </c>
      <c r="S19" s="1">
        <v>27120.73</v>
      </c>
      <c r="T19" s="1">
        <v>0</v>
      </c>
      <c r="U19" s="1">
        <v>202211.23</v>
      </c>
      <c r="V19" s="1">
        <v>247006.58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</row>
    <row r="20" spans="1:29" ht="12.75">
      <c r="A20" s="2"/>
      <c r="B20" s="2">
        <v>1</v>
      </c>
      <c r="C20" s="2"/>
      <c r="D20" s="2"/>
      <c r="E20" s="2" t="s">
        <v>22</v>
      </c>
      <c r="F20" s="2" t="s">
        <v>5</v>
      </c>
      <c r="G20" s="2" t="s">
        <v>26</v>
      </c>
      <c r="H20" s="2">
        <v>4</v>
      </c>
      <c r="I20" s="2">
        <v>0</v>
      </c>
      <c r="J20" s="2">
        <v>1</v>
      </c>
      <c r="K20" s="2">
        <v>165</v>
      </c>
      <c r="L20" s="2">
        <v>3</v>
      </c>
      <c r="M20" s="2">
        <v>4051871</v>
      </c>
      <c r="N20" s="2">
        <v>1</v>
      </c>
      <c r="O20" s="2">
        <v>4051603</v>
      </c>
      <c r="P20" s="2">
        <v>0</v>
      </c>
      <c r="Q20" s="2" t="s">
        <v>5</v>
      </c>
      <c r="R20" s="2">
        <v>17674.62</v>
      </c>
      <c r="S20" s="2">
        <v>27120.73</v>
      </c>
      <c r="T20" s="2">
        <v>0</v>
      </c>
      <c r="U20" s="2">
        <v>202211.23</v>
      </c>
      <c r="V20" s="2">
        <v>247006.58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</row>
    <row r="21" spans="1:29" ht="12.75">
      <c r="A21" s="1"/>
      <c r="B21" s="1">
        <v>1</v>
      </c>
      <c r="C21" s="1"/>
      <c r="D21" s="1"/>
      <c r="E21" s="1" t="s">
        <v>5</v>
      </c>
      <c r="F21" s="1" t="s">
        <v>27</v>
      </c>
      <c r="G21" s="1" t="s">
        <v>28</v>
      </c>
      <c r="H21" s="1">
        <v>5</v>
      </c>
      <c r="I21" s="1">
        <v>0</v>
      </c>
      <c r="J21" s="1">
        <v>0</v>
      </c>
      <c r="K21" s="1">
        <v>11</v>
      </c>
      <c r="L21" s="1">
        <v>0</v>
      </c>
      <c r="M21" s="1">
        <v>0</v>
      </c>
      <c r="N21" s="1">
        <v>0</v>
      </c>
      <c r="O21" s="1">
        <v>5</v>
      </c>
      <c r="P21" s="1">
        <v>0</v>
      </c>
      <c r="Q21" s="1" t="s">
        <v>27</v>
      </c>
      <c r="R21" s="1">
        <v>10655.14</v>
      </c>
      <c r="S21" s="1">
        <v>0</v>
      </c>
      <c r="T21" s="1">
        <v>0</v>
      </c>
      <c r="U21" s="1">
        <v>4990.44</v>
      </c>
      <c r="V21" s="1">
        <v>15645.58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</row>
    <row r="22" spans="1:29" ht="12.75">
      <c r="A22" s="2"/>
      <c r="B22" s="2">
        <v>1</v>
      </c>
      <c r="C22" s="2"/>
      <c r="D22" s="2"/>
      <c r="E22" s="2" t="s">
        <v>22</v>
      </c>
      <c r="F22" s="2" t="s">
        <v>5</v>
      </c>
      <c r="G22" s="2" t="s">
        <v>29</v>
      </c>
      <c r="H22" s="2">
        <v>5</v>
      </c>
      <c r="I22" s="2">
        <v>0</v>
      </c>
      <c r="J22" s="2">
        <v>1</v>
      </c>
      <c r="K22" s="2">
        <v>162</v>
      </c>
      <c r="L22" s="2">
        <v>3</v>
      </c>
      <c r="M22" s="2">
        <v>4051886</v>
      </c>
      <c r="N22" s="2">
        <v>1</v>
      </c>
      <c r="O22" s="2">
        <v>4051603</v>
      </c>
      <c r="P22" s="2">
        <v>0</v>
      </c>
      <c r="Q22" s="2" t="s">
        <v>5</v>
      </c>
      <c r="R22" s="2">
        <v>10655.14</v>
      </c>
      <c r="S22" s="2">
        <v>0</v>
      </c>
      <c r="T22" s="2">
        <v>0</v>
      </c>
      <c r="U22" s="2">
        <v>4990.44</v>
      </c>
      <c r="V22" s="2">
        <v>15645.58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</row>
    <row r="23" spans="1:29" ht="12.75">
      <c r="A23" s="1"/>
      <c r="B23" s="1">
        <v>1</v>
      </c>
      <c r="C23" s="1"/>
      <c r="D23" s="1"/>
      <c r="E23" s="1" t="s">
        <v>5</v>
      </c>
      <c r="F23" s="1" t="s">
        <v>30</v>
      </c>
      <c r="G23" s="1" t="s">
        <v>31</v>
      </c>
      <c r="H23" s="1">
        <v>6</v>
      </c>
      <c r="I23" s="1">
        <v>0</v>
      </c>
      <c r="J23" s="1">
        <v>0</v>
      </c>
      <c r="K23" s="1">
        <v>12</v>
      </c>
      <c r="L23" s="1">
        <v>0</v>
      </c>
      <c r="M23" s="1">
        <v>0</v>
      </c>
      <c r="N23" s="1">
        <v>0</v>
      </c>
      <c r="O23" s="1">
        <v>6</v>
      </c>
      <c r="P23" s="1">
        <v>0</v>
      </c>
      <c r="Q23" s="1" t="s">
        <v>30</v>
      </c>
      <c r="R23" s="1">
        <v>172397.54</v>
      </c>
      <c r="S23" s="1">
        <v>0</v>
      </c>
      <c r="T23" s="1">
        <v>0</v>
      </c>
      <c r="U23" s="1">
        <v>3252.98</v>
      </c>
      <c r="V23" s="1">
        <v>175650.52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</row>
    <row r="24" spans="1:29" ht="12.75">
      <c r="A24" s="2"/>
      <c r="B24" s="2">
        <v>1</v>
      </c>
      <c r="C24" s="2"/>
      <c r="D24" s="2"/>
      <c r="E24" s="2" t="s">
        <v>22</v>
      </c>
      <c r="F24" s="2" t="s">
        <v>5</v>
      </c>
      <c r="G24" s="2" t="s">
        <v>32</v>
      </c>
      <c r="H24" s="2">
        <v>6</v>
      </c>
      <c r="I24" s="2">
        <v>0</v>
      </c>
      <c r="J24" s="2">
        <v>1</v>
      </c>
      <c r="K24" s="2">
        <v>163</v>
      </c>
      <c r="L24" s="2">
        <v>3</v>
      </c>
      <c r="M24" s="2">
        <v>4051946</v>
      </c>
      <c r="N24" s="2">
        <v>1</v>
      </c>
      <c r="O24" s="2">
        <v>4051603</v>
      </c>
      <c r="P24" s="2">
        <v>0</v>
      </c>
      <c r="Q24" s="2" t="s">
        <v>5</v>
      </c>
      <c r="R24" s="2">
        <v>172397.54</v>
      </c>
      <c r="S24" s="2">
        <v>0</v>
      </c>
      <c r="T24" s="2">
        <v>0</v>
      </c>
      <c r="U24" s="2">
        <v>3252.98</v>
      </c>
      <c r="V24" s="2">
        <v>175650.52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</row>
    <row r="25" spans="1:29" ht="12.75">
      <c r="A25" s="1"/>
      <c r="B25" s="1">
        <v>1</v>
      </c>
      <c r="C25" s="1"/>
      <c r="D25" s="1"/>
      <c r="E25" s="1" t="s">
        <v>5</v>
      </c>
      <c r="F25" s="1" t="s">
        <v>33</v>
      </c>
      <c r="G25" s="1" t="s">
        <v>34</v>
      </c>
      <c r="H25" s="1">
        <v>7</v>
      </c>
      <c r="I25" s="1">
        <v>0</v>
      </c>
      <c r="J25" s="1">
        <v>0</v>
      </c>
      <c r="K25" s="1">
        <v>13</v>
      </c>
      <c r="L25" s="1">
        <v>0</v>
      </c>
      <c r="M25" s="1">
        <v>0</v>
      </c>
      <c r="N25" s="1">
        <v>0</v>
      </c>
      <c r="O25" s="1">
        <v>7</v>
      </c>
      <c r="P25" s="1">
        <v>0</v>
      </c>
      <c r="Q25" s="1" t="s">
        <v>33</v>
      </c>
      <c r="R25" s="1">
        <v>1029841.91</v>
      </c>
      <c r="S25" s="1">
        <v>0</v>
      </c>
      <c r="T25" s="1">
        <v>0</v>
      </c>
      <c r="U25" s="1">
        <v>0</v>
      </c>
      <c r="V25" s="1">
        <v>1029841.91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</row>
    <row r="26" spans="1:29" ht="12.75">
      <c r="A26" s="2"/>
      <c r="B26" s="2">
        <v>1</v>
      </c>
      <c r="C26" s="2"/>
      <c r="D26" s="2"/>
      <c r="E26" s="2" t="s">
        <v>10</v>
      </c>
      <c r="F26" s="2" t="s">
        <v>5</v>
      </c>
      <c r="G26" s="2" t="s">
        <v>11</v>
      </c>
      <c r="H26" s="2">
        <v>7</v>
      </c>
      <c r="I26" s="2">
        <v>0</v>
      </c>
      <c r="J26" s="2">
        <v>1</v>
      </c>
      <c r="K26" s="2">
        <v>164</v>
      </c>
      <c r="L26" s="2">
        <v>3</v>
      </c>
      <c r="M26" s="2">
        <v>4030446</v>
      </c>
      <c r="N26" s="2">
        <v>1</v>
      </c>
      <c r="O26" s="2">
        <v>4029773</v>
      </c>
      <c r="P26" s="2">
        <v>0</v>
      </c>
      <c r="Q26" s="2" t="s">
        <v>5</v>
      </c>
      <c r="R26" s="2">
        <v>1029841.91</v>
      </c>
      <c r="S26" s="2">
        <v>0</v>
      </c>
      <c r="T26" s="2">
        <v>0</v>
      </c>
      <c r="U26" s="2">
        <v>0</v>
      </c>
      <c r="V26" s="2">
        <v>1029841.91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</row>
    <row r="27" spans="1:29" ht="12.75">
      <c r="A27" s="1"/>
      <c r="B27" s="1">
        <v>1</v>
      </c>
      <c r="C27" s="1"/>
      <c r="D27" s="1"/>
      <c r="E27" s="1" t="s">
        <v>5</v>
      </c>
      <c r="F27" s="1" t="s">
        <v>35</v>
      </c>
      <c r="G27" s="1" t="s">
        <v>36</v>
      </c>
      <c r="H27" s="1">
        <v>8</v>
      </c>
      <c r="I27" s="1">
        <v>0</v>
      </c>
      <c r="J27" s="1">
        <v>0</v>
      </c>
      <c r="K27" s="1">
        <v>60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 t="s">
        <v>35</v>
      </c>
      <c r="R27" s="1">
        <v>22065447.270000003</v>
      </c>
      <c r="S27" s="1">
        <v>27120.73</v>
      </c>
      <c r="T27" s="1">
        <v>0</v>
      </c>
      <c r="U27" s="1">
        <v>643927.08</v>
      </c>
      <c r="V27" s="1">
        <v>22736495.080000002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</row>
    <row r="28" spans="1:29" ht="12.75">
      <c r="A28" s="3"/>
      <c r="B28" s="3">
        <v>0</v>
      </c>
      <c r="C28" s="3"/>
      <c r="D28" s="3"/>
      <c r="E28" s="3" t="s">
        <v>5</v>
      </c>
      <c r="F28" s="3" t="s">
        <v>37</v>
      </c>
      <c r="G28" s="3" t="s">
        <v>36</v>
      </c>
      <c r="H28" s="3">
        <v>8</v>
      </c>
      <c r="I28" s="3">
        <v>1</v>
      </c>
      <c r="J28" s="3">
        <v>0</v>
      </c>
      <c r="K28" s="3">
        <v>63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 t="s">
        <v>37</v>
      </c>
      <c r="R28" s="3">
        <v>22065447.270000003</v>
      </c>
      <c r="S28" s="3">
        <v>27120.73</v>
      </c>
      <c r="T28" s="3">
        <v>0</v>
      </c>
      <c r="U28" s="3">
        <v>643927.08</v>
      </c>
      <c r="V28" s="3">
        <v>22736495.080000002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</row>
    <row r="29" spans="1:29" ht="12.75">
      <c r="A29" s="1"/>
      <c r="B29" s="1">
        <v>1</v>
      </c>
      <c r="C29" s="1"/>
      <c r="D29" s="1"/>
      <c r="E29" s="1" t="s">
        <v>5</v>
      </c>
      <c r="F29" s="1" t="s">
        <v>38</v>
      </c>
      <c r="G29" s="1" t="s">
        <v>39</v>
      </c>
      <c r="H29" s="1">
        <v>9</v>
      </c>
      <c r="I29" s="1">
        <v>0</v>
      </c>
      <c r="J29" s="1">
        <v>0</v>
      </c>
      <c r="K29" s="1">
        <v>14</v>
      </c>
      <c r="L29" s="1">
        <v>0</v>
      </c>
      <c r="M29" s="1">
        <v>0</v>
      </c>
      <c r="N29" s="1">
        <v>0</v>
      </c>
      <c r="O29" s="1">
        <v>8</v>
      </c>
      <c r="P29" s="1">
        <v>0</v>
      </c>
      <c r="Q29" s="1" t="s">
        <v>38</v>
      </c>
      <c r="R29" s="1">
        <v>397178.0508600001</v>
      </c>
      <c r="S29" s="1">
        <v>488.17314</v>
      </c>
      <c r="T29" s="1">
        <v>0</v>
      </c>
      <c r="U29" s="1">
        <v>0</v>
      </c>
      <c r="V29" s="1">
        <v>397666.2240000001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</row>
    <row r="30" spans="1:29" ht="12.75">
      <c r="A30" s="3"/>
      <c r="B30" s="3">
        <v>0</v>
      </c>
      <c r="C30" s="3"/>
      <c r="D30" s="3"/>
      <c r="E30" s="3" t="s">
        <v>5</v>
      </c>
      <c r="F30" s="3" t="s">
        <v>40</v>
      </c>
      <c r="G30" s="3" t="s">
        <v>41</v>
      </c>
      <c r="H30" s="3">
        <v>9</v>
      </c>
      <c r="I30" s="3">
        <v>1</v>
      </c>
      <c r="J30" s="3">
        <v>0</v>
      </c>
      <c r="K30" s="3">
        <v>15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 t="s">
        <v>40</v>
      </c>
      <c r="R30" s="3">
        <v>397178.0508600001</v>
      </c>
      <c r="S30" s="3">
        <v>488.17314</v>
      </c>
      <c r="T30" s="3">
        <v>0</v>
      </c>
      <c r="U30" s="3">
        <v>0</v>
      </c>
      <c r="V30" s="3">
        <v>397666.2240000001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</row>
    <row r="31" spans="1:29" ht="12.75">
      <c r="A31" s="1"/>
      <c r="B31" s="1">
        <v>1</v>
      </c>
      <c r="C31" s="1"/>
      <c r="D31" s="1"/>
      <c r="E31" s="1" t="s">
        <v>5</v>
      </c>
      <c r="F31" s="1" t="s">
        <v>42</v>
      </c>
      <c r="G31" s="1" t="s">
        <v>43</v>
      </c>
      <c r="H31" s="1">
        <v>10</v>
      </c>
      <c r="I31" s="1">
        <v>0</v>
      </c>
      <c r="J31" s="1">
        <v>0</v>
      </c>
      <c r="K31" s="1">
        <v>61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 t="s">
        <v>42</v>
      </c>
      <c r="R31" s="1">
        <v>22462625.320860002</v>
      </c>
      <c r="S31" s="1">
        <v>27608.90314</v>
      </c>
      <c r="T31" s="1">
        <v>0</v>
      </c>
      <c r="U31" s="1">
        <v>643927.08</v>
      </c>
      <c r="V31" s="1">
        <v>23134161.304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</row>
    <row r="32" spans="1:29" ht="12.75">
      <c r="A32" s="3"/>
      <c r="B32" s="3">
        <v>0</v>
      </c>
      <c r="C32" s="3"/>
      <c r="D32" s="3"/>
      <c r="E32" s="3" t="s">
        <v>5</v>
      </c>
      <c r="F32" s="3" t="s">
        <v>44</v>
      </c>
      <c r="G32" s="3" t="s">
        <v>43</v>
      </c>
      <c r="H32" s="3">
        <v>10</v>
      </c>
      <c r="I32" s="3">
        <v>1</v>
      </c>
      <c r="J32" s="3">
        <v>0</v>
      </c>
      <c r="K32" s="3">
        <v>64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 t="s">
        <v>44</v>
      </c>
      <c r="R32" s="3">
        <v>22462625.320860002</v>
      </c>
      <c r="S32" s="3">
        <v>27608.90314</v>
      </c>
      <c r="T32" s="3">
        <v>0</v>
      </c>
      <c r="U32" s="3">
        <v>643927.08</v>
      </c>
      <c r="V32" s="3">
        <v>23134161.304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</row>
    <row r="33" spans="1:29" ht="12.75">
      <c r="A33" s="1"/>
      <c r="B33" s="1">
        <v>1</v>
      </c>
      <c r="C33" s="1"/>
      <c r="D33" s="1"/>
      <c r="E33" s="1" t="s">
        <v>5</v>
      </c>
      <c r="F33" s="1" t="s">
        <v>45</v>
      </c>
      <c r="G33" s="1" t="s">
        <v>46</v>
      </c>
      <c r="H33" s="1">
        <v>11</v>
      </c>
      <c r="I33" s="1">
        <v>0</v>
      </c>
      <c r="J33" s="1">
        <v>0</v>
      </c>
      <c r="K33" s="1">
        <v>16</v>
      </c>
      <c r="L33" s="1">
        <v>0</v>
      </c>
      <c r="M33" s="1">
        <v>0</v>
      </c>
      <c r="N33" s="1">
        <v>0</v>
      </c>
      <c r="O33" s="1">
        <v>9</v>
      </c>
      <c r="P33" s="1">
        <v>0</v>
      </c>
      <c r="Q33" s="1" t="s">
        <v>45</v>
      </c>
      <c r="R33" s="1">
        <v>121298.17673264403</v>
      </c>
      <c r="S33" s="1">
        <v>149.088076956</v>
      </c>
      <c r="T33" s="1">
        <v>0</v>
      </c>
      <c r="U33" s="1">
        <v>224902.34224000003</v>
      </c>
      <c r="V33" s="1">
        <v>346349.60704960005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</row>
    <row r="34" spans="1:29" ht="12.75">
      <c r="A34" s="3"/>
      <c r="B34" s="3">
        <v>1</v>
      </c>
      <c r="C34" s="3"/>
      <c r="D34" s="3"/>
      <c r="E34" s="3" t="s">
        <v>5</v>
      </c>
      <c r="F34" s="3" t="s">
        <v>47</v>
      </c>
      <c r="G34" s="3" t="s">
        <v>48</v>
      </c>
      <c r="H34" s="3">
        <v>11</v>
      </c>
      <c r="I34" s="3">
        <v>1</v>
      </c>
      <c r="J34" s="3">
        <v>0</v>
      </c>
      <c r="K34" s="3">
        <v>17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 t="s">
        <v>47</v>
      </c>
      <c r="R34" s="3">
        <v>121298.17673264403</v>
      </c>
      <c r="S34" s="3">
        <v>149.088076956</v>
      </c>
      <c r="T34" s="3">
        <v>0</v>
      </c>
      <c r="U34" s="3">
        <v>0</v>
      </c>
      <c r="V34" s="3">
        <v>121447.26480960003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</row>
    <row r="35" spans="1:29" ht="12.75">
      <c r="A35" s="3"/>
      <c r="B35" s="3">
        <v>0</v>
      </c>
      <c r="C35" s="3"/>
      <c r="D35" s="3"/>
      <c r="E35" s="3" t="s">
        <v>5</v>
      </c>
      <c r="F35" s="3" t="s">
        <v>49</v>
      </c>
      <c r="G35" s="3" t="s">
        <v>50</v>
      </c>
      <c r="H35" s="3">
        <v>11</v>
      </c>
      <c r="I35" s="3">
        <v>10</v>
      </c>
      <c r="J35" s="3">
        <v>0</v>
      </c>
      <c r="K35" s="3">
        <v>26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 t="s">
        <v>49</v>
      </c>
      <c r="R35" s="3">
        <v>0</v>
      </c>
      <c r="S35" s="3">
        <v>0</v>
      </c>
      <c r="T35" s="3">
        <v>0</v>
      </c>
      <c r="U35" s="3">
        <v>224902.34224000003</v>
      </c>
      <c r="V35" s="3">
        <v>224902.34224000003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</row>
    <row r="36" spans="1:29" ht="12.75">
      <c r="A36" s="3"/>
      <c r="B36" s="3">
        <v>0</v>
      </c>
      <c r="C36" s="3"/>
      <c r="D36" s="3"/>
      <c r="E36" s="3" t="s">
        <v>5</v>
      </c>
      <c r="F36" s="3" t="s">
        <v>51</v>
      </c>
      <c r="G36" s="3" t="s">
        <v>52</v>
      </c>
      <c r="H36" s="3">
        <v>11</v>
      </c>
      <c r="I36" s="3">
        <v>12</v>
      </c>
      <c r="J36" s="3">
        <v>0</v>
      </c>
      <c r="K36" s="3">
        <v>28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 t="s">
        <v>51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</row>
    <row r="37" spans="1:29" ht="12.75">
      <c r="A37" s="3"/>
      <c r="B37" s="3">
        <v>0</v>
      </c>
      <c r="C37" s="3"/>
      <c r="D37" s="3"/>
      <c r="E37" s="3" t="s">
        <v>5</v>
      </c>
      <c r="F37" s="3" t="s">
        <v>53</v>
      </c>
      <c r="G37" s="3" t="s">
        <v>54</v>
      </c>
      <c r="H37" s="3">
        <v>11</v>
      </c>
      <c r="I37" s="3">
        <v>13</v>
      </c>
      <c r="J37" s="3">
        <v>0</v>
      </c>
      <c r="K37" s="3">
        <v>29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 t="s">
        <v>53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</row>
    <row r="38" spans="1:29" ht="12.75">
      <c r="A38" s="3"/>
      <c r="B38" s="3">
        <v>0</v>
      </c>
      <c r="C38" s="3"/>
      <c r="D38" s="3"/>
      <c r="E38" s="3" t="s">
        <v>5</v>
      </c>
      <c r="F38" s="3" t="s">
        <v>55</v>
      </c>
      <c r="G38" s="3" t="s">
        <v>56</v>
      </c>
      <c r="H38" s="3">
        <v>11</v>
      </c>
      <c r="I38" s="3">
        <v>19</v>
      </c>
      <c r="J38" s="3">
        <v>0</v>
      </c>
      <c r="K38" s="3">
        <v>35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 t="s">
        <v>55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</row>
    <row r="39" spans="1:29" ht="12.75">
      <c r="A39" s="3"/>
      <c r="B39" s="3">
        <v>1</v>
      </c>
      <c r="C39" s="3"/>
      <c r="D39" s="3"/>
      <c r="E39" s="3" t="s">
        <v>5</v>
      </c>
      <c r="F39" s="3" t="s">
        <v>57</v>
      </c>
      <c r="G39" s="3" t="s">
        <v>58</v>
      </c>
      <c r="H39" s="3">
        <v>11</v>
      </c>
      <c r="I39" s="3">
        <v>24</v>
      </c>
      <c r="J39" s="3">
        <v>0</v>
      </c>
      <c r="K39" s="3">
        <v>39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 t="s">
        <v>57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</row>
    <row r="40" spans="1:29" ht="12.75">
      <c r="A40" s="1"/>
      <c r="B40" s="1">
        <v>1</v>
      </c>
      <c r="C40" s="1"/>
      <c r="D40" s="1"/>
      <c r="E40" s="1" t="s">
        <v>5</v>
      </c>
      <c r="F40" s="1" t="s">
        <v>59</v>
      </c>
      <c r="G40" s="1" t="s">
        <v>60</v>
      </c>
      <c r="H40" s="1">
        <v>12</v>
      </c>
      <c r="I40" s="1">
        <v>0</v>
      </c>
      <c r="J40" s="1">
        <v>0</v>
      </c>
      <c r="K40" s="1">
        <v>62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 t="s">
        <v>59</v>
      </c>
      <c r="R40" s="1">
        <v>22583923.497592647</v>
      </c>
      <c r="S40" s="1">
        <v>27757.991216955998</v>
      </c>
      <c r="T40" s="1">
        <v>0</v>
      </c>
      <c r="U40" s="1">
        <v>868829.42224</v>
      </c>
      <c r="V40" s="1">
        <v>23480510.911049604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</row>
    <row r="41" spans="1:29" ht="12.75">
      <c r="A41" s="3"/>
      <c r="B41" s="3">
        <v>0</v>
      </c>
      <c r="C41" s="3"/>
      <c r="D41" s="3"/>
      <c r="E41" s="3" t="s">
        <v>5</v>
      </c>
      <c r="F41" s="3" t="s">
        <v>61</v>
      </c>
      <c r="G41" s="3" t="s">
        <v>60</v>
      </c>
      <c r="H41" s="3">
        <v>12</v>
      </c>
      <c r="I41" s="3">
        <v>1</v>
      </c>
      <c r="J41" s="3">
        <v>0</v>
      </c>
      <c r="K41" s="3">
        <v>65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 t="s">
        <v>61</v>
      </c>
      <c r="R41" s="3">
        <v>22583923.497592647</v>
      </c>
      <c r="S41" s="3">
        <v>27757.991216955998</v>
      </c>
      <c r="T41" s="3">
        <v>0</v>
      </c>
      <c r="U41" s="3">
        <v>868829.42224</v>
      </c>
      <c r="V41" s="3">
        <v>23480510.911049604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</row>
    <row r="42" spans="1:29" ht="12.75">
      <c r="A42" s="1"/>
      <c r="B42" s="1">
        <v>1</v>
      </c>
      <c r="C42" s="1"/>
      <c r="D42" s="1"/>
      <c r="E42" s="1" t="s">
        <v>5</v>
      </c>
      <c r="F42" s="1" t="s">
        <v>62</v>
      </c>
      <c r="G42" s="1" t="s">
        <v>63</v>
      </c>
      <c r="H42" s="1">
        <v>13</v>
      </c>
      <c r="I42" s="1">
        <v>0</v>
      </c>
      <c r="J42" s="1">
        <v>0</v>
      </c>
      <c r="K42" s="1">
        <v>43</v>
      </c>
      <c r="L42" s="1">
        <v>0</v>
      </c>
      <c r="M42" s="1">
        <v>0</v>
      </c>
      <c r="N42" s="1">
        <v>0</v>
      </c>
      <c r="O42" s="1">
        <v>10</v>
      </c>
      <c r="P42" s="1">
        <v>0</v>
      </c>
      <c r="Q42" s="1" t="s">
        <v>62</v>
      </c>
      <c r="R42" s="1">
        <v>0</v>
      </c>
      <c r="S42" s="1">
        <v>0</v>
      </c>
      <c r="T42" s="1">
        <v>0</v>
      </c>
      <c r="U42" s="1">
        <v>112451.17112000001</v>
      </c>
      <c r="V42" s="1">
        <v>112451.17112000001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</row>
    <row r="43" spans="1:29" ht="12.75">
      <c r="A43" s="3"/>
      <c r="B43" s="3">
        <v>1</v>
      </c>
      <c r="C43" s="3"/>
      <c r="D43" s="3"/>
      <c r="E43" s="3" t="s">
        <v>5</v>
      </c>
      <c r="F43" s="3" t="s">
        <v>64</v>
      </c>
      <c r="G43" s="3" t="s">
        <v>65</v>
      </c>
      <c r="H43" s="3">
        <v>13</v>
      </c>
      <c r="I43" s="3">
        <v>1</v>
      </c>
      <c r="J43" s="3">
        <v>0</v>
      </c>
      <c r="K43" s="3">
        <v>44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 t="s">
        <v>64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</row>
    <row r="44" spans="1:29" ht="12.75">
      <c r="A44" s="3"/>
      <c r="B44" s="3">
        <v>1</v>
      </c>
      <c r="C44" s="3"/>
      <c r="D44" s="3"/>
      <c r="E44" s="3" t="s">
        <v>5</v>
      </c>
      <c r="F44" s="3" t="s">
        <v>66</v>
      </c>
      <c r="G44" s="3" t="s">
        <v>67</v>
      </c>
      <c r="H44" s="3">
        <v>13</v>
      </c>
      <c r="I44" s="3">
        <v>2</v>
      </c>
      <c r="J44" s="3">
        <v>0</v>
      </c>
      <c r="K44" s="3">
        <v>45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 t="s">
        <v>66</v>
      </c>
      <c r="R44" s="3">
        <v>0</v>
      </c>
      <c r="S44" s="3">
        <v>0</v>
      </c>
      <c r="T44" s="3">
        <v>0</v>
      </c>
      <c r="U44" s="3">
        <v>112451.17112000001</v>
      </c>
      <c r="V44" s="3">
        <v>112451.17112000001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</row>
    <row r="45" spans="1:29" ht="12.75">
      <c r="A45" s="1"/>
      <c r="B45" s="1">
        <v>1</v>
      </c>
      <c r="C45" s="1"/>
      <c r="D45" s="1"/>
      <c r="E45" s="1" t="s">
        <v>5</v>
      </c>
      <c r="F45" s="1" t="s">
        <v>68</v>
      </c>
      <c r="G45" s="1" t="s">
        <v>69</v>
      </c>
      <c r="H45" s="1">
        <v>14</v>
      </c>
      <c r="I45" s="1">
        <v>0</v>
      </c>
      <c r="J45" s="1">
        <v>0</v>
      </c>
      <c r="K45" s="1">
        <v>46</v>
      </c>
      <c r="L45" s="1">
        <v>0</v>
      </c>
      <c r="M45" s="1">
        <v>0</v>
      </c>
      <c r="N45" s="1">
        <v>0</v>
      </c>
      <c r="O45" s="1">
        <v>11</v>
      </c>
      <c r="P45" s="1">
        <v>0</v>
      </c>
      <c r="Q45" s="1" t="s">
        <v>68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</row>
    <row r="46" spans="1:29" ht="12.75">
      <c r="A46" s="1"/>
      <c r="B46" s="1">
        <v>1</v>
      </c>
      <c r="C46" s="1"/>
      <c r="D46" s="1"/>
      <c r="E46" s="1" t="s">
        <v>5</v>
      </c>
      <c r="F46" s="1" t="s">
        <v>70</v>
      </c>
      <c r="G46" s="1" t="s">
        <v>71</v>
      </c>
      <c r="H46" s="1">
        <v>15</v>
      </c>
      <c r="I46" s="1">
        <v>0</v>
      </c>
      <c r="J46" s="1">
        <v>0</v>
      </c>
      <c r="K46" s="1">
        <v>47</v>
      </c>
      <c r="L46" s="1">
        <v>0</v>
      </c>
      <c r="M46" s="1">
        <v>0</v>
      </c>
      <c r="N46" s="1">
        <v>0</v>
      </c>
      <c r="O46" s="1">
        <v>12</v>
      </c>
      <c r="P46" s="1">
        <v>0</v>
      </c>
      <c r="Q46" s="1" t="s">
        <v>70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</row>
    <row r="47" spans="1:29" ht="12.75">
      <c r="A47" s="3"/>
      <c r="B47" s="3">
        <v>1</v>
      </c>
      <c r="C47" s="3"/>
      <c r="D47" s="3"/>
      <c r="E47" s="3" t="s">
        <v>72</v>
      </c>
      <c r="F47" s="3" t="s">
        <v>73</v>
      </c>
      <c r="G47" s="3" t="s">
        <v>74</v>
      </c>
      <c r="H47" s="3">
        <v>15</v>
      </c>
      <c r="I47" s="3">
        <v>1</v>
      </c>
      <c r="J47" s="3">
        <v>0</v>
      </c>
      <c r="K47" s="3">
        <v>48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 t="s">
        <v>73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</row>
    <row r="48" spans="1:29" ht="12.75">
      <c r="A48" s="3"/>
      <c r="B48" s="3">
        <v>1</v>
      </c>
      <c r="C48" s="3"/>
      <c r="D48" s="3"/>
      <c r="E48" s="3" t="s">
        <v>75</v>
      </c>
      <c r="F48" s="3" t="s">
        <v>76</v>
      </c>
      <c r="G48" s="3" t="s">
        <v>77</v>
      </c>
      <c r="H48" s="3">
        <v>15</v>
      </c>
      <c r="I48" s="3">
        <v>2</v>
      </c>
      <c r="J48" s="3">
        <v>0</v>
      </c>
      <c r="K48" s="3">
        <v>49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 t="s">
        <v>76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</row>
    <row r="49" spans="1:29" ht="12.75">
      <c r="A49" s="3"/>
      <c r="B49" s="3">
        <v>1</v>
      </c>
      <c r="C49" s="3"/>
      <c r="D49" s="3"/>
      <c r="E49" s="3" t="s">
        <v>78</v>
      </c>
      <c r="F49" s="3" t="s">
        <v>79</v>
      </c>
      <c r="G49" s="3" t="s">
        <v>80</v>
      </c>
      <c r="H49" s="3">
        <v>15</v>
      </c>
      <c r="I49" s="3">
        <v>3</v>
      </c>
      <c r="J49" s="3">
        <v>0</v>
      </c>
      <c r="K49" s="3">
        <v>50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 t="s">
        <v>79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</row>
    <row r="50" spans="1:29" ht="12.75">
      <c r="A50" s="3"/>
      <c r="B50" s="3">
        <v>1</v>
      </c>
      <c r="C50" s="3"/>
      <c r="D50" s="3"/>
      <c r="E50" s="3" t="s">
        <v>81</v>
      </c>
      <c r="F50" s="3" t="s">
        <v>82</v>
      </c>
      <c r="G50" s="3" t="s">
        <v>83</v>
      </c>
      <c r="H50" s="3">
        <v>15</v>
      </c>
      <c r="I50" s="3">
        <v>4</v>
      </c>
      <c r="J50" s="3">
        <v>0</v>
      </c>
      <c r="K50" s="3">
        <v>51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 t="s">
        <v>82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</row>
    <row r="51" spans="1:29" ht="12.75">
      <c r="A51" s="3"/>
      <c r="B51" s="3">
        <v>1</v>
      </c>
      <c r="C51" s="3"/>
      <c r="D51" s="3"/>
      <c r="E51" s="3" t="s">
        <v>5</v>
      </c>
      <c r="F51" s="3" t="s">
        <v>84</v>
      </c>
      <c r="G51" s="3" t="s">
        <v>85</v>
      </c>
      <c r="H51" s="3">
        <v>15</v>
      </c>
      <c r="I51" s="3">
        <v>5</v>
      </c>
      <c r="J51" s="3">
        <v>0</v>
      </c>
      <c r="K51" s="3">
        <v>52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 t="s">
        <v>84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</row>
    <row r="52" spans="1:29" ht="12.75">
      <c r="A52" s="1"/>
      <c r="B52" s="1">
        <v>0</v>
      </c>
      <c r="C52" s="1"/>
      <c r="D52" s="1"/>
      <c r="E52" s="1" t="s">
        <v>5</v>
      </c>
      <c r="F52" s="1" t="s">
        <v>86</v>
      </c>
      <c r="G52" s="1" t="s">
        <v>87</v>
      </c>
      <c r="H52" s="1">
        <v>16</v>
      </c>
      <c r="I52" s="1">
        <v>0</v>
      </c>
      <c r="J52" s="1">
        <v>0</v>
      </c>
      <c r="K52" s="1">
        <v>55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 t="s">
        <v>86</v>
      </c>
      <c r="R52" s="1">
        <v>27919149.584663935</v>
      </c>
      <c r="S52" s="1">
        <v>34315.539062049684</v>
      </c>
      <c r="T52" s="1">
        <v>0</v>
      </c>
      <c r="U52" s="1">
        <v>1213098.3207353665</v>
      </c>
      <c r="V52" s="1">
        <v>29166563.44446135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</row>
    <row r="53" spans="1:29" ht="12.75">
      <c r="A53" s="3"/>
      <c r="B53" s="3">
        <v>1</v>
      </c>
      <c r="C53" s="3"/>
      <c r="D53" s="3"/>
      <c r="E53" s="3" t="s">
        <v>5</v>
      </c>
      <c r="F53" s="3" t="s">
        <v>88</v>
      </c>
      <c r="G53" s="3" t="s">
        <v>89</v>
      </c>
      <c r="H53" s="3">
        <v>16</v>
      </c>
      <c r="I53" s="3">
        <v>1</v>
      </c>
      <c r="J53" s="3">
        <v>0</v>
      </c>
      <c r="K53" s="3">
        <v>56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 t="s">
        <v>88</v>
      </c>
      <c r="R53" s="3">
        <v>22583923.497592647</v>
      </c>
      <c r="S53" s="3">
        <v>27757.991216955998</v>
      </c>
      <c r="T53" s="3">
        <v>0</v>
      </c>
      <c r="U53" s="3">
        <v>981280.59336</v>
      </c>
      <c r="V53" s="3">
        <v>23592962.082169604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</row>
    <row r="54" spans="1:29" ht="12.75">
      <c r="A54" s="3"/>
      <c r="B54" s="3">
        <v>1</v>
      </c>
      <c r="C54" s="3"/>
      <c r="D54" s="3"/>
      <c r="E54" s="3" t="s">
        <v>5</v>
      </c>
      <c r="F54" s="3" t="s">
        <v>90</v>
      </c>
      <c r="G54" s="3" t="s">
        <v>91</v>
      </c>
      <c r="H54" s="3">
        <v>16</v>
      </c>
      <c r="I54" s="3">
        <v>2</v>
      </c>
      <c r="J54" s="3">
        <v>0</v>
      </c>
      <c r="K54" s="3">
        <v>57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 t="s">
        <v>90</v>
      </c>
      <c r="R54" s="3">
        <v>451678.4699518529</v>
      </c>
      <c r="S54" s="3">
        <v>555.15982433912</v>
      </c>
      <c r="T54" s="3">
        <v>0</v>
      </c>
      <c r="U54" s="3">
        <v>19625.6118672</v>
      </c>
      <c r="V54" s="3">
        <v>471859.241643392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</row>
    <row r="55" spans="1:29" ht="12.75">
      <c r="A55" s="3"/>
      <c r="B55" s="3">
        <v>1</v>
      </c>
      <c r="C55" s="3"/>
      <c r="D55" s="3"/>
      <c r="E55" s="3" t="s">
        <v>5</v>
      </c>
      <c r="F55" s="3" t="s">
        <v>92</v>
      </c>
      <c r="G55" s="3" t="s">
        <v>93</v>
      </c>
      <c r="H55" s="3">
        <v>16</v>
      </c>
      <c r="I55" s="3">
        <v>3</v>
      </c>
      <c r="J55" s="3">
        <v>0</v>
      </c>
      <c r="K55" s="3">
        <v>67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 t="s">
        <v>92</v>
      </c>
      <c r="R55" s="3">
        <v>230356.019675445</v>
      </c>
      <c r="S55" s="3">
        <v>283.1315104129512</v>
      </c>
      <c r="T55" s="3">
        <v>0</v>
      </c>
      <c r="U55" s="3">
        <v>10009.062052272</v>
      </c>
      <c r="V55" s="3">
        <v>240648.21323812995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</row>
    <row r="56" spans="1:29" ht="12.75">
      <c r="A56" s="3"/>
      <c r="B56" s="3">
        <v>1</v>
      </c>
      <c r="C56" s="3"/>
      <c r="D56" s="3"/>
      <c r="E56" s="3" t="s">
        <v>5</v>
      </c>
      <c r="F56" s="3" t="s">
        <v>94</v>
      </c>
      <c r="G56" s="3" t="s">
        <v>95</v>
      </c>
      <c r="H56" s="3">
        <v>16</v>
      </c>
      <c r="I56" s="3">
        <v>4</v>
      </c>
      <c r="J56" s="3">
        <v>0</v>
      </c>
      <c r="K56" s="3">
        <v>58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 t="s">
        <v>94</v>
      </c>
      <c r="R56" s="3">
        <v>4653191.597443989</v>
      </c>
      <c r="S56" s="3">
        <v>5719.256510341614</v>
      </c>
      <c r="T56" s="3">
        <v>0</v>
      </c>
      <c r="U56" s="3">
        <v>202183.0534558944</v>
      </c>
      <c r="V56" s="3">
        <v>4861093.907410225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</row>
    <row r="57" spans="1:29" ht="12.75">
      <c r="A57" s="1"/>
      <c r="B57" s="1">
        <v>1</v>
      </c>
      <c r="C57" s="1"/>
      <c r="D57" s="1"/>
      <c r="E57" s="1" t="s">
        <v>5</v>
      </c>
      <c r="F57" s="1" t="s">
        <v>96</v>
      </c>
      <c r="G57" s="1" t="s">
        <v>97</v>
      </c>
      <c r="H57" s="1">
        <v>17</v>
      </c>
      <c r="I57" s="1">
        <v>0</v>
      </c>
      <c r="J57" s="1">
        <v>0</v>
      </c>
      <c r="K57" s="1">
        <v>59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 t="s">
        <v>96</v>
      </c>
      <c r="R57" s="1">
        <v>27919149.584663935</v>
      </c>
      <c r="S57" s="1">
        <v>34315.539062049684</v>
      </c>
      <c r="T57" s="1">
        <v>0</v>
      </c>
      <c r="U57" s="1">
        <v>1213098.3207353665</v>
      </c>
      <c r="V57" s="1">
        <v>29166563.44446135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</row>
    <row r="58" spans="1:29" ht="12.75">
      <c r="A58" s="3"/>
      <c r="B58" s="3">
        <v>1</v>
      </c>
      <c r="C58" s="3"/>
      <c r="D58" s="3"/>
      <c r="E58" s="3" t="s">
        <v>5</v>
      </c>
      <c r="F58" s="3" t="s">
        <v>98</v>
      </c>
      <c r="G58" s="3" t="s">
        <v>97</v>
      </c>
      <c r="H58" s="3">
        <v>17</v>
      </c>
      <c r="I58" s="3">
        <v>1</v>
      </c>
      <c r="J58" s="3">
        <v>0</v>
      </c>
      <c r="K58" s="3">
        <v>66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 t="s">
        <v>98</v>
      </c>
      <c r="R58" s="3">
        <v>27919149.584663935</v>
      </c>
      <c r="S58" s="3">
        <v>34315.539062049684</v>
      </c>
      <c r="T58" s="3">
        <v>0</v>
      </c>
      <c r="U58" s="3">
        <v>1213098.3207353665</v>
      </c>
      <c r="V58" s="3">
        <v>29166563.44446135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2019-05-06T08:43:40Z</cp:lastPrinted>
  <dcterms:created xsi:type="dcterms:W3CDTF">2004-11-02T09:12:12Z</dcterms:created>
  <dcterms:modified xsi:type="dcterms:W3CDTF">2019-10-25T07:01:33Z</dcterms:modified>
  <cp:category/>
  <cp:version/>
  <cp:contentType/>
  <cp:contentStatus/>
</cp:coreProperties>
</file>